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40325 КС 1\"/>
    </mc:Choice>
  </mc:AlternateContent>
  <xr:revisionPtr revIDLastSave="0" documentId="13_ncr:1_{E05155DC-EEF1-425B-A5E5-BBBFE81B0646}" xr6:coauthVersionLast="47" xr6:coauthVersionMax="47" xr10:uidLastSave="{00000000-0000-0000-0000-000000000000}"/>
  <bookViews>
    <workbookView xWindow="0" yWindow="600" windowWidth="25600" windowHeight="13800" xr2:uid="{00000000-000D-0000-FFFF-FFFF00000000}"/>
  </bookViews>
  <sheets>
    <sheet name="Подготовка КП 32 СМольники" sheetId="1" r:id="rId1"/>
  </sheets>
  <definedNames>
    <definedName name="_xlnm.Print_Area" localSheetId="0">'Подготовка КП 32 СМольники'!$A$1:$L$48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1" i="1"/>
  <c r="D20" i="1"/>
  <c r="D13" i="1"/>
  <c r="F41" i="1" l="1"/>
  <c r="F38" i="1"/>
  <c r="F37" i="1"/>
  <c r="F34" i="1"/>
  <c r="F33" i="1"/>
  <c r="F31" i="1"/>
  <c r="F30" i="1"/>
  <c r="F28" i="1"/>
  <c r="F27" i="1"/>
  <c r="F25" i="1"/>
  <c r="F24" i="1"/>
  <c r="F22" i="1"/>
  <c r="F20" i="1"/>
  <c r="F19" i="1"/>
  <c r="F17" i="1"/>
  <c r="F16" i="1"/>
  <c r="F13" i="1"/>
  <c r="F12" i="1"/>
  <c r="H34" i="1" l="1"/>
  <c r="H33" i="1"/>
  <c r="H30" i="1"/>
  <c r="H31" i="1" l="1"/>
  <c r="H20" i="1"/>
  <c r="H22" i="1" l="1"/>
  <c r="H41" i="1" l="1"/>
  <c r="H38" i="1" l="1"/>
  <c r="H37" i="1"/>
  <c r="H28" i="1"/>
  <c r="H27" i="1"/>
  <c r="H19" i="1" l="1"/>
  <c r="H13" i="1"/>
  <c r="H16" i="1" l="1"/>
  <c r="H24" i="1" l="1"/>
  <c r="H25" i="1"/>
  <c r="H17" i="1" l="1"/>
  <c r="H12" i="1"/>
</calcChain>
</file>

<file path=xl/sharedStrings.xml><?xml version="1.0" encoding="utf-8"?>
<sst xmlns="http://schemas.openxmlformats.org/spreadsheetml/2006/main" count="72" uniqueCount="45">
  <si>
    <t>Ведомость поставки материалов/оборудования по тендеру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</si>
  <si>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</si>
  <si>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</si>
  <si>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</si>
  <si>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</si>
  <si>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</si>
  <si>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</si>
  <si>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</si>
  <si>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</si>
  <si>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</si>
  <si>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</si>
  <si>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</si>
  <si>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</si>
  <si>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</si>
  <si>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Песок речной строительный ср. крупности, ГОСТ 8736-2014</t>
  </si>
  <si>
    <t>м3</t>
  </si>
  <si>
    <t>Земляные работы</t>
  </si>
  <si>
    <t>Щебень марки М1000 фр. 40-70мм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</si>
  <si>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</si>
  <si>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</si>
  <si>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</si>
  <si>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</si>
  <si>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</si>
  <si>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Песчано-гравийная смесь природная, ГОСТ 23735-2014</t>
  </si>
  <si>
    <t>шт</t>
  </si>
  <si>
    <t>"Подготовка площадки под бурение скважин куста № 32 Смольниковского нефтяного месторождения"</t>
  </si>
  <si>
    <t>Временный переезд через обваловку (2 шт.)</t>
  </si>
  <si>
    <t>Тип покрытия № 1 (S=462м2)</t>
  </si>
  <si>
    <t>Водопропускные сооружения (1 шт.; труба б/у Ø530х8мм; L=15м)</t>
  </si>
  <si>
    <t xml:space="preserve">Труба стальная водопропускная (б/у) Ø530х8мм, длиной 15м </t>
  </si>
  <si>
    <t xml:space="preserve">м </t>
  </si>
  <si>
    <t>Тип покрытия № 1 (S=5662м2)</t>
  </si>
  <si>
    <t>Тип покрытия № 3. Проезд через действующие трубопроводы (S=205 м2)</t>
  </si>
  <si>
    <t>Плита 1П30.18 ГОСТ 21924.0-84 (габ. размер 3000х1750х170мм)</t>
  </si>
  <si>
    <t>Тип покрытия № 2 (S=1145м2)</t>
  </si>
  <si>
    <t xml:space="preserve">Труба стальная водопропускная (б/у) Ø530х8мм, длиной 12м </t>
  </si>
  <si>
    <t>Водопропускные сооружения (1 шт.; труба б/у Ø530х8мм; L=12м)</t>
  </si>
  <si>
    <t>Съезд к площадке под жилой городок (S=133м2)</t>
  </si>
  <si>
    <t>"Подготовка площадки под бурение скважин куста № 32 Смольниковского нефтяного месторождения"
(РД № 1739 -ГП от 13.03.2025)</t>
  </si>
  <si>
    <t>РД № 1739-ГП,ТП от 18.03.2025</t>
  </si>
  <si>
    <t xml:space="preserve">Технологический проезд на период бурения № 1
(РД № 1739-ТП от 18.03.2025)
(ПК0 - ПК27+34,28, Lобщ=2734,28м, категория IV-н; шириной 4,5 м) </t>
  </si>
  <si>
    <t>Тип покрытия № 2 (S=9653м2)</t>
  </si>
  <si>
    <t xml:space="preserve">Технологический проезд на период бурения № 2
(РД № 1739-ТП от 18.03.2025)
(1ПК0 - 1ПК1+16,33, Lобщ=116,33м, категория IV-н; шириной 4,5 м) </t>
  </si>
  <si>
    <t>Площадка жилого городка
(РД № 1739-ТП от 18.03.2025)</t>
  </si>
  <si>
    <t>Приложение 4
 (тендер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</si>
</sst>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3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left" vertical="center"/>
    </xf>
    <xf numFmtId="2" fontId="1" fillId="0" borderId="0" xfId="0" applyNumberFormat="1" applyFont="1" applyFill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2" fillId="0" borderId="0" xfId="0" applyFont="1"/>
    <xf numFmtId="0" fontId="12" fillId="2" borderId="0" xfId="0" applyFont="1" applyFill="1"/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49"/>
  <sheetViews>
    <sheetView tabSelected="1" view="pageBreakPreview" zoomScaleNormal="100" zoomScaleSheetLayoutView="100" workbookViewId="0">
      <selection activeCell="K1" sqref="K1:M1"/>
    </sheetView>
  </sheetViews>
  <sheetFormatPr defaultColWidth="9.1796875"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0.26953125" style="19" bestFit="1" customWidth="1"/>
    <col min="13" max="16384" width="9.1796875" style="56"/>
  </cols>
  <sheetData>
    <row r="1" spans="1:13" ht="34.5" customHeight="1" x14ac:dyDescent="0.35">
      <c r="J1" s="55"/>
      <c r="K1" s="68" t="s">
        <v>44</v>
      </c>
      <c r="L1" s="61"/>
      <c r="M1" s="61"/>
    </row>
    <row r="2" spans="1:13" ht="16.5" x14ac:dyDescent="0.35">
      <c r="A2" s="2" t="s">
        <v>0</v>
      </c>
    </row>
    <row r="3" spans="1:13" ht="36" customHeight="1" x14ac:dyDescent="0.3">
      <c r="A3" s="26" t="s">
        <v>25</v>
      </c>
    </row>
    <row r="4" spans="1:13" ht="16.5" x14ac:dyDescent="0.3">
      <c r="A4" s="26" t="s">
        <v>39</v>
      </c>
      <c r="C4" s="26"/>
      <c r="E4" s="26"/>
      <c r="G4" s="44"/>
    </row>
    <row r="5" spans="1:13" ht="16.5" x14ac:dyDescent="0.3">
      <c r="B5" s="24"/>
      <c r="C5" s="25"/>
      <c r="D5" s="24"/>
      <c r="E5" s="24"/>
      <c r="F5" s="24"/>
      <c r="G5" s="45"/>
      <c r="H5" s="24"/>
      <c r="I5" s="24"/>
      <c r="J5" s="24"/>
      <c r="K5" s="24"/>
      <c r="L5" s="24"/>
    </row>
    <row r="6" spans="1:13" ht="5.25" customHeight="1" x14ac:dyDescent="0.35">
      <c r="A6" s="2"/>
    </row>
    <row r="7" spans="1:13" ht="37.5" customHeight="1" x14ac:dyDescent="0.25">
      <c r="A7" s="62" t="s">
        <v>1</v>
      </c>
      <c r="B7" s="63" t="s">
        <v>2</v>
      </c>
      <c r="C7" s="62" t="s">
        <v>3</v>
      </c>
      <c r="D7" s="65" t="s">
        <v>4</v>
      </c>
      <c r="E7" s="66" t="s">
        <v>5</v>
      </c>
      <c r="F7" s="62" t="s">
        <v>6</v>
      </c>
      <c r="G7" s="67" t="s">
        <v>7</v>
      </c>
      <c r="H7" s="62" t="s">
        <v>8</v>
      </c>
      <c r="I7" s="62" t="s">
        <v>9</v>
      </c>
      <c r="J7" s="62"/>
      <c r="K7" s="62" t="s">
        <v>10</v>
      </c>
      <c r="L7" s="62" t="s">
        <v>11</v>
      </c>
    </row>
    <row r="8" spans="1:13" ht="38.25" customHeight="1" x14ac:dyDescent="0.25">
      <c r="A8" s="62"/>
      <c r="B8" s="64"/>
      <c r="C8" s="62"/>
      <c r="D8" s="65"/>
      <c r="E8" s="66"/>
      <c r="F8" s="62"/>
      <c r="G8" s="67"/>
      <c r="H8" s="62"/>
      <c r="I8" s="54" t="s">
        <v>12</v>
      </c>
      <c r="J8" s="54" t="s">
        <v>13</v>
      </c>
      <c r="K8" s="62"/>
      <c r="L8" s="62"/>
    </row>
    <row r="9" spans="1:13" x14ac:dyDescent="0.25">
      <c r="A9" s="3">
        <v>1</v>
      </c>
      <c r="B9" s="54">
        <v>2</v>
      </c>
      <c r="C9" s="3">
        <v>3</v>
      </c>
      <c r="D9" s="54">
        <v>4</v>
      </c>
      <c r="E9" s="3">
        <v>5</v>
      </c>
      <c r="F9" s="54">
        <v>6</v>
      </c>
      <c r="G9" s="46">
        <v>7</v>
      </c>
      <c r="H9" s="54">
        <v>8</v>
      </c>
      <c r="I9" s="3">
        <v>9</v>
      </c>
      <c r="J9" s="54">
        <v>10</v>
      </c>
      <c r="K9" s="3">
        <v>11</v>
      </c>
      <c r="L9" s="54">
        <v>12</v>
      </c>
    </row>
    <row r="10" spans="1:13" ht="72.75" customHeight="1" x14ac:dyDescent="0.25">
      <c r="A10" s="29">
        <v>1</v>
      </c>
      <c r="B10" s="27" t="s">
        <v>38</v>
      </c>
      <c r="C10" s="28"/>
      <c r="D10" s="28"/>
      <c r="E10" s="28"/>
      <c r="F10" s="29"/>
      <c r="G10" s="47"/>
      <c r="H10" s="28"/>
      <c r="I10" s="28"/>
      <c r="J10" s="28"/>
      <c r="K10" s="28"/>
      <c r="L10" s="30"/>
    </row>
    <row r="11" spans="1:13" ht="39.75" customHeight="1" x14ac:dyDescent="0.25">
      <c r="A11" s="29">
        <v>2</v>
      </c>
      <c r="B11" s="31" t="s">
        <v>16</v>
      </c>
      <c r="C11" s="28"/>
      <c r="D11" s="32"/>
      <c r="E11" s="32"/>
      <c r="F11" s="32"/>
      <c r="G11" s="47"/>
      <c r="H11" s="32"/>
      <c r="I11" s="32"/>
      <c r="J11" s="32"/>
      <c r="K11" s="32"/>
      <c r="L11" s="30"/>
    </row>
    <row r="12" spans="1:13" x14ac:dyDescent="0.25">
      <c r="A12" s="29">
        <v>3</v>
      </c>
      <c r="B12" s="33" t="s">
        <v>14</v>
      </c>
      <c r="C12" s="34" t="s">
        <v>15</v>
      </c>
      <c r="D12" s="37">
        <v>750</v>
      </c>
      <c r="E12" s="36">
        <v>2090</v>
      </c>
      <c r="F12" s="35">
        <f>E12*1.2</f>
        <v>2508</v>
      </c>
      <c r="G12" s="48">
        <v>396</v>
      </c>
      <c r="H12" s="35">
        <f>G12*F12</f>
        <v>993168</v>
      </c>
      <c r="I12" s="48">
        <v>396</v>
      </c>
      <c r="J12" s="38"/>
      <c r="K12" s="38"/>
      <c r="L12" s="41">
        <v>45748</v>
      </c>
    </row>
    <row r="13" spans="1:13" x14ac:dyDescent="0.25">
      <c r="A13" s="29">
        <v>4</v>
      </c>
      <c r="B13" s="33" t="s">
        <v>17</v>
      </c>
      <c r="C13" s="34" t="s">
        <v>15</v>
      </c>
      <c r="D13" s="37">
        <f>E13</f>
        <v>4850</v>
      </c>
      <c r="E13" s="36">
        <v>4850</v>
      </c>
      <c r="F13" s="35">
        <f>E13*1.2</f>
        <v>5820</v>
      </c>
      <c r="G13" s="48">
        <v>104</v>
      </c>
      <c r="H13" s="35">
        <f>G13*F13</f>
        <v>605280</v>
      </c>
      <c r="I13" s="48">
        <v>104</v>
      </c>
      <c r="J13" s="38"/>
      <c r="K13" s="38"/>
      <c r="L13" s="41">
        <v>45748</v>
      </c>
    </row>
    <row r="14" spans="1:13" ht="36.75" customHeight="1" x14ac:dyDescent="0.25">
      <c r="A14" s="29">
        <v>5</v>
      </c>
      <c r="B14" s="27" t="s">
        <v>26</v>
      </c>
      <c r="C14" s="28"/>
      <c r="D14" s="28"/>
      <c r="E14" s="28"/>
      <c r="F14" s="29"/>
      <c r="G14" s="47"/>
      <c r="H14" s="28"/>
      <c r="I14" s="47"/>
      <c r="J14" s="28"/>
      <c r="K14" s="28"/>
      <c r="L14" s="41">
        <v>45748</v>
      </c>
    </row>
    <row r="15" spans="1:13" ht="29.25" customHeight="1" x14ac:dyDescent="0.25">
      <c r="A15" s="29">
        <v>6</v>
      </c>
      <c r="B15" s="31" t="s">
        <v>27</v>
      </c>
      <c r="C15" s="28"/>
      <c r="D15" s="32"/>
      <c r="E15" s="32"/>
      <c r="F15" s="32"/>
      <c r="G15" s="47"/>
      <c r="H15" s="32"/>
      <c r="I15" s="47"/>
      <c r="J15" s="32"/>
      <c r="K15" s="32"/>
      <c r="L15" s="41">
        <v>45748</v>
      </c>
    </row>
    <row r="16" spans="1:13" s="57" customFormat="1" ht="28.5" customHeight="1" x14ac:dyDescent="0.25">
      <c r="A16" s="29">
        <v>7</v>
      </c>
      <c r="B16" s="42" t="s">
        <v>23</v>
      </c>
      <c r="C16" s="39" t="s">
        <v>15</v>
      </c>
      <c r="D16" s="37">
        <v>990</v>
      </c>
      <c r="E16" s="36">
        <v>2090</v>
      </c>
      <c r="F16" s="35">
        <f>E16*1.2</f>
        <v>2508</v>
      </c>
      <c r="G16" s="49">
        <v>56.4</v>
      </c>
      <c r="H16" s="35">
        <f t="shared" ref="H16" si="0">G16*F16</f>
        <v>141451.19999999998</v>
      </c>
      <c r="I16" s="49">
        <v>56.4</v>
      </c>
      <c r="J16" s="40"/>
      <c r="K16" s="40"/>
      <c r="L16" s="41">
        <v>45748</v>
      </c>
    </row>
    <row r="17" spans="1:12" x14ac:dyDescent="0.25">
      <c r="A17" s="29">
        <v>8</v>
      </c>
      <c r="B17" s="33" t="s">
        <v>17</v>
      </c>
      <c r="C17" s="34" t="s">
        <v>15</v>
      </c>
      <c r="D17" s="37">
        <v>2796</v>
      </c>
      <c r="E17" s="36">
        <v>4850</v>
      </c>
      <c r="F17" s="35">
        <f>E17*1.2</f>
        <v>5820</v>
      </c>
      <c r="G17" s="48">
        <v>240.5</v>
      </c>
      <c r="H17" s="35">
        <f>G17*F17</f>
        <v>1399710</v>
      </c>
      <c r="I17" s="48">
        <v>240.5</v>
      </c>
      <c r="J17" s="38"/>
      <c r="K17" s="38"/>
      <c r="L17" s="41">
        <v>45748</v>
      </c>
    </row>
    <row r="18" spans="1:12" ht="31.5" customHeight="1" x14ac:dyDescent="0.25">
      <c r="A18" s="29">
        <v>9</v>
      </c>
      <c r="B18" s="52" t="s">
        <v>28</v>
      </c>
      <c r="C18" s="34"/>
      <c r="D18" s="37"/>
      <c r="E18" s="36"/>
      <c r="F18" s="35"/>
      <c r="G18" s="48"/>
      <c r="H18" s="35"/>
      <c r="I18" s="48"/>
      <c r="J18" s="38"/>
      <c r="K18" s="38"/>
      <c r="L18" s="41">
        <v>45748</v>
      </c>
    </row>
    <row r="19" spans="1:12" x14ac:dyDescent="0.25">
      <c r="A19" s="29">
        <v>10</v>
      </c>
      <c r="B19" s="33" t="s">
        <v>17</v>
      </c>
      <c r="C19" s="34" t="s">
        <v>15</v>
      </c>
      <c r="D19" s="37">
        <v>2796</v>
      </c>
      <c r="E19" s="36">
        <v>4850</v>
      </c>
      <c r="F19" s="35">
        <f>E19*1.2</f>
        <v>5820</v>
      </c>
      <c r="G19" s="48">
        <v>1.2</v>
      </c>
      <c r="H19" s="35">
        <f>G19*F19</f>
        <v>6984</v>
      </c>
      <c r="I19" s="48">
        <v>1.2</v>
      </c>
      <c r="J19" s="38"/>
      <c r="K19" s="38"/>
      <c r="L19" s="41">
        <v>45748</v>
      </c>
    </row>
    <row r="20" spans="1:12" ht="19.5" customHeight="1" x14ac:dyDescent="0.25">
      <c r="A20" s="29">
        <v>11</v>
      </c>
      <c r="B20" s="33" t="s">
        <v>29</v>
      </c>
      <c r="C20" s="34" t="s">
        <v>30</v>
      </c>
      <c r="D20" s="37">
        <f>E20</f>
        <v>9400</v>
      </c>
      <c r="E20" s="36">
        <v>9400</v>
      </c>
      <c r="F20" s="35">
        <f>E20*1.2</f>
        <v>11280</v>
      </c>
      <c r="G20" s="48">
        <v>15</v>
      </c>
      <c r="H20" s="35">
        <f>G20*F20</f>
        <v>169200</v>
      </c>
      <c r="I20" s="48">
        <v>15</v>
      </c>
      <c r="J20" s="38"/>
      <c r="K20" s="38"/>
      <c r="L20" s="41">
        <v>45748</v>
      </c>
    </row>
    <row r="21" spans="1:12" ht="68.25" customHeight="1" x14ac:dyDescent="0.25">
      <c r="A21" s="29">
        <v>12</v>
      </c>
      <c r="B21" s="27" t="s">
        <v>40</v>
      </c>
      <c r="C21" s="28"/>
      <c r="D21" s="28"/>
      <c r="E21" s="28"/>
      <c r="F21" s="29"/>
      <c r="G21" s="47"/>
      <c r="H21" s="28"/>
      <c r="I21" s="47"/>
      <c r="J21" s="28"/>
      <c r="K21" s="28"/>
      <c r="L21" s="41">
        <v>45748</v>
      </c>
    </row>
    <row r="22" spans="1:12" x14ac:dyDescent="0.25">
      <c r="A22" s="29">
        <v>13</v>
      </c>
      <c r="B22" s="33" t="s">
        <v>14</v>
      </c>
      <c r="C22" s="34" t="s">
        <v>15</v>
      </c>
      <c r="D22" s="37">
        <v>750</v>
      </c>
      <c r="E22" s="36">
        <v>750</v>
      </c>
      <c r="F22" s="35">
        <f>E22*1.2</f>
        <v>900</v>
      </c>
      <c r="G22" s="38">
        <v>1783.1</v>
      </c>
      <c r="H22" s="35">
        <f>G22*F22</f>
        <v>1604790</v>
      </c>
      <c r="I22" s="38">
        <v>1783.1</v>
      </c>
      <c r="J22" s="38"/>
      <c r="K22" s="38"/>
      <c r="L22" s="41">
        <v>45748</v>
      </c>
    </row>
    <row r="23" spans="1:12" ht="27.75" customHeight="1" x14ac:dyDescent="0.25">
      <c r="A23" s="29">
        <v>14</v>
      </c>
      <c r="B23" s="31" t="s">
        <v>31</v>
      </c>
      <c r="C23" s="28"/>
      <c r="D23" s="32"/>
      <c r="E23" s="32"/>
      <c r="F23" s="32"/>
      <c r="G23" s="47"/>
      <c r="H23" s="32"/>
      <c r="I23" s="47"/>
      <c r="J23" s="32"/>
      <c r="K23" s="32"/>
      <c r="L23" s="41">
        <v>45748</v>
      </c>
    </row>
    <row r="24" spans="1:12" s="57" customFormat="1" ht="28.5" customHeight="1" x14ac:dyDescent="0.25">
      <c r="A24" s="29">
        <v>15</v>
      </c>
      <c r="B24" s="42" t="s">
        <v>23</v>
      </c>
      <c r="C24" s="39" t="s">
        <v>15</v>
      </c>
      <c r="D24" s="37">
        <v>990</v>
      </c>
      <c r="E24" s="36">
        <v>2090</v>
      </c>
      <c r="F24" s="35">
        <f>E24*1.2</f>
        <v>2508</v>
      </c>
      <c r="G24" s="49">
        <v>690.8</v>
      </c>
      <c r="H24" s="35">
        <f t="shared" ref="H24:H25" si="1">G24*F24</f>
        <v>1732526.4</v>
      </c>
      <c r="I24" s="49">
        <v>690.8</v>
      </c>
      <c r="J24" s="40"/>
      <c r="K24" s="40"/>
      <c r="L24" s="41">
        <v>45748</v>
      </c>
    </row>
    <row r="25" spans="1:12" x14ac:dyDescent="0.25">
      <c r="A25" s="29">
        <v>16</v>
      </c>
      <c r="B25" s="33" t="s">
        <v>17</v>
      </c>
      <c r="C25" s="34" t="s">
        <v>15</v>
      </c>
      <c r="D25" s="37">
        <v>2796</v>
      </c>
      <c r="E25" s="36">
        <v>4850</v>
      </c>
      <c r="F25" s="35">
        <f>E25*1.2</f>
        <v>5820</v>
      </c>
      <c r="G25" s="48">
        <v>1105</v>
      </c>
      <c r="H25" s="35">
        <f t="shared" si="1"/>
        <v>6431100</v>
      </c>
      <c r="I25" s="48">
        <v>1105</v>
      </c>
      <c r="J25" s="38"/>
      <c r="K25" s="38"/>
      <c r="L25" s="41">
        <v>45748</v>
      </c>
    </row>
    <row r="26" spans="1:12" ht="27.75" customHeight="1" x14ac:dyDescent="0.25">
      <c r="A26" s="29">
        <v>17</v>
      </c>
      <c r="B26" s="27" t="s">
        <v>41</v>
      </c>
      <c r="C26" s="28"/>
      <c r="D26" s="32"/>
      <c r="E26" s="32"/>
      <c r="F26" s="32"/>
      <c r="G26" s="47"/>
      <c r="H26" s="32"/>
      <c r="I26" s="47"/>
      <c r="J26" s="32"/>
      <c r="K26" s="32"/>
      <c r="L26" s="41">
        <v>45748</v>
      </c>
    </row>
    <row r="27" spans="1:12" s="57" customFormat="1" ht="28.5" customHeight="1" x14ac:dyDescent="0.25">
      <c r="A27" s="29">
        <v>18</v>
      </c>
      <c r="B27" s="42" t="s">
        <v>23</v>
      </c>
      <c r="C27" s="39" t="s">
        <v>15</v>
      </c>
      <c r="D27" s="37">
        <v>990</v>
      </c>
      <c r="E27" s="36">
        <v>2090</v>
      </c>
      <c r="F27" s="35">
        <f>E27*1.2</f>
        <v>2508</v>
      </c>
      <c r="G27" s="38">
        <v>1179</v>
      </c>
      <c r="H27" s="35">
        <f t="shared" ref="H27:H28" si="2">G27*F27</f>
        <v>2956932</v>
      </c>
      <c r="I27" s="38">
        <v>1179</v>
      </c>
      <c r="J27" s="40"/>
      <c r="K27" s="40"/>
      <c r="L27" s="41">
        <v>45748</v>
      </c>
    </row>
    <row r="28" spans="1:12" x14ac:dyDescent="0.25">
      <c r="A28" s="29">
        <v>19</v>
      </c>
      <c r="B28" s="33" t="s">
        <v>17</v>
      </c>
      <c r="C28" s="34" t="s">
        <v>15</v>
      </c>
      <c r="D28" s="37">
        <v>2796</v>
      </c>
      <c r="E28" s="36">
        <v>4850</v>
      </c>
      <c r="F28" s="35">
        <f>E28*1.2</f>
        <v>5820</v>
      </c>
      <c r="G28" s="38">
        <v>1882.4</v>
      </c>
      <c r="H28" s="35">
        <f t="shared" si="2"/>
        <v>10955568</v>
      </c>
      <c r="I28" s="38">
        <v>1882.4</v>
      </c>
      <c r="J28" s="38"/>
      <c r="K28" s="38"/>
      <c r="L28" s="41">
        <v>45748</v>
      </c>
    </row>
    <row r="29" spans="1:12" ht="37.5" customHeight="1" x14ac:dyDescent="0.25">
      <c r="A29" s="29">
        <v>20</v>
      </c>
      <c r="B29" s="31" t="s">
        <v>32</v>
      </c>
      <c r="C29" s="34"/>
      <c r="D29" s="37"/>
      <c r="E29" s="36"/>
      <c r="F29" s="35"/>
      <c r="G29" s="48"/>
      <c r="H29" s="35"/>
      <c r="I29" s="48"/>
      <c r="J29" s="38"/>
      <c r="K29" s="38"/>
      <c r="L29" s="41">
        <v>45748</v>
      </c>
    </row>
    <row r="30" spans="1:12" s="57" customFormat="1" ht="28.5" customHeight="1" x14ac:dyDescent="0.25">
      <c r="A30" s="29">
        <v>21</v>
      </c>
      <c r="B30" s="42" t="s">
        <v>23</v>
      </c>
      <c r="C30" s="39" t="s">
        <v>15</v>
      </c>
      <c r="D30" s="37">
        <v>990</v>
      </c>
      <c r="E30" s="36">
        <v>990</v>
      </c>
      <c r="F30" s="35">
        <f>E30*1.2</f>
        <v>1188</v>
      </c>
      <c r="G30" s="49">
        <v>25.6</v>
      </c>
      <c r="H30" s="35">
        <f t="shared" ref="H30" si="3">G30*F30</f>
        <v>30412.800000000003</v>
      </c>
      <c r="I30" s="49">
        <v>25.6</v>
      </c>
      <c r="J30" s="40"/>
      <c r="K30" s="40"/>
      <c r="L30" s="41">
        <v>45748</v>
      </c>
    </row>
    <row r="31" spans="1:12" ht="24" customHeight="1" x14ac:dyDescent="0.25">
      <c r="A31" s="29">
        <v>22</v>
      </c>
      <c r="B31" s="33" t="s">
        <v>33</v>
      </c>
      <c r="C31" s="34" t="s">
        <v>24</v>
      </c>
      <c r="D31" s="37">
        <f>E31</f>
        <v>30670</v>
      </c>
      <c r="E31" s="36">
        <v>30670</v>
      </c>
      <c r="F31" s="35">
        <f>E31*1.2</f>
        <v>36804</v>
      </c>
      <c r="G31" s="48">
        <v>39</v>
      </c>
      <c r="H31" s="43">
        <f t="shared" ref="H31" si="4">G31*F31</f>
        <v>1435356</v>
      </c>
      <c r="I31" s="48">
        <v>39</v>
      </c>
      <c r="J31" s="38"/>
      <c r="K31" s="38"/>
      <c r="L31" s="41">
        <v>45748</v>
      </c>
    </row>
    <row r="32" spans="1:12" ht="31.5" customHeight="1" x14ac:dyDescent="0.25">
      <c r="A32" s="29">
        <v>23</v>
      </c>
      <c r="B32" s="52" t="s">
        <v>36</v>
      </c>
      <c r="C32" s="34"/>
      <c r="D32" s="37"/>
      <c r="E32" s="36"/>
      <c r="F32" s="35"/>
      <c r="G32" s="48"/>
      <c r="H32" s="35"/>
      <c r="I32" s="48"/>
      <c r="J32" s="38"/>
      <c r="K32" s="38"/>
      <c r="L32" s="41">
        <v>45748</v>
      </c>
    </row>
    <row r="33" spans="1:12" x14ac:dyDescent="0.25">
      <c r="A33" s="29">
        <v>24</v>
      </c>
      <c r="B33" s="33" t="s">
        <v>17</v>
      </c>
      <c r="C33" s="34" t="s">
        <v>15</v>
      </c>
      <c r="D33" s="37">
        <v>2796</v>
      </c>
      <c r="E33" s="36">
        <v>4850</v>
      </c>
      <c r="F33" s="35">
        <f>E33*1.2</f>
        <v>5820</v>
      </c>
      <c r="G33" s="48">
        <v>2.1</v>
      </c>
      <c r="H33" s="35">
        <f>G33*F33</f>
        <v>12222</v>
      </c>
      <c r="I33" s="48">
        <v>2.1</v>
      </c>
      <c r="J33" s="38"/>
      <c r="K33" s="38"/>
      <c r="L33" s="41">
        <v>45748</v>
      </c>
    </row>
    <row r="34" spans="1:12" ht="19.5" customHeight="1" x14ac:dyDescent="0.25">
      <c r="A34" s="29">
        <v>25</v>
      </c>
      <c r="B34" s="33" t="s">
        <v>35</v>
      </c>
      <c r="C34" s="34" t="s">
        <v>30</v>
      </c>
      <c r="D34" s="37">
        <f>E34</f>
        <v>9400</v>
      </c>
      <c r="E34" s="36">
        <v>9400</v>
      </c>
      <c r="F34" s="35">
        <f>E34*1.2</f>
        <v>11280</v>
      </c>
      <c r="G34" s="48">
        <v>12</v>
      </c>
      <c r="H34" s="35">
        <f>G34*F34</f>
        <v>135360</v>
      </c>
      <c r="I34" s="48">
        <v>12</v>
      </c>
      <c r="J34" s="38"/>
      <c r="K34" s="38"/>
      <c r="L34" s="41">
        <v>45748</v>
      </c>
    </row>
    <row r="35" spans="1:12" ht="68.25" customHeight="1" x14ac:dyDescent="0.25">
      <c r="A35" s="29">
        <v>26</v>
      </c>
      <c r="B35" s="53" t="s">
        <v>42</v>
      </c>
      <c r="C35" s="28"/>
      <c r="D35" s="28"/>
      <c r="E35" s="28"/>
      <c r="F35" s="29"/>
      <c r="G35" s="47"/>
      <c r="H35" s="28"/>
      <c r="I35" s="47"/>
      <c r="J35" s="28"/>
      <c r="K35" s="28"/>
      <c r="L35" s="41">
        <v>45748</v>
      </c>
    </row>
    <row r="36" spans="1:12" ht="27.75" customHeight="1" x14ac:dyDescent="0.25">
      <c r="A36" s="29">
        <v>27</v>
      </c>
      <c r="B36" s="31" t="s">
        <v>34</v>
      </c>
      <c r="C36" s="28"/>
      <c r="D36" s="32"/>
      <c r="E36" s="32"/>
      <c r="F36" s="32"/>
      <c r="G36" s="47"/>
      <c r="H36" s="32"/>
      <c r="I36" s="47"/>
      <c r="J36" s="32"/>
      <c r="K36" s="32"/>
      <c r="L36" s="41">
        <v>45748</v>
      </c>
    </row>
    <row r="37" spans="1:12" s="57" customFormat="1" ht="28.5" customHeight="1" x14ac:dyDescent="0.25">
      <c r="A37" s="29">
        <v>28</v>
      </c>
      <c r="B37" s="42" t="s">
        <v>23</v>
      </c>
      <c r="C37" s="39" t="s">
        <v>15</v>
      </c>
      <c r="D37" s="37">
        <v>990</v>
      </c>
      <c r="E37" s="36">
        <v>2090</v>
      </c>
      <c r="F37" s="35">
        <f>E37*1.2</f>
        <v>2508</v>
      </c>
      <c r="G37" s="49">
        <v>140.30000000000001</v>
      </c>
      <c r="H37" s="35">
        <f t="shared" ref="H37:H38" si="5">G37*F37</f>
        <v>351872.4</v>
      </c>
      <c r="I37" s="49">
        <v>140.30000000000001</v>
      </c>
      <c r="J37" s="40"/>
      <c r="K37" s="40"/>
      <c r="L37" s="41">
        <v>45748</v>
      </c>
    </row>
    <row r="38" spans="1:12" x14ac:dyDescent="0.25">
      <c r="A38" s="29">
        <v>29</v>
      </c>
      <c r="B38" s="33" t="s">
        <v>17</v>
      </c>
      <c r="C38" s="34" t="s">
        <v>15</v>
      </c>
      <c r="D38" s="37">
        <v>2796</v>
      </c>
      <c r="E38" s="36">
        <v>4850</v>
      </c>
      <c r="F38" s="35">
        <f>E38*1.2</f>
        <v>5820</v>
      </c>
      <c r="G38" s="48">
        <v>223.6</v>
      </c>
      <c r="H38" s="35">
        <f t="shared" si="5"/>
        <v>1301352</v>
      </c>
      <c r="I38" s="48">
        <v>223.6</v>
      </c>
      <c r="J38" s="38"/>
      <c r="K38" s="38"/>
      <c r="L38" s="41">
        <v>45748</v>
      </c>
    </row>
    <row r="39" spans="1:12" ht="44.25" customHeight="1" x14ac:dyDescent="0.25">
      <c r="A39" s="29">
        <v>30</v>
      </c>
      <c r="B39" s="53" t="s">
        <v>43</v>
      </c>
      <c r="C39" s="28"/>
      <c r="D39" s="28"/>
      <c r="E39" s="28"/>
      <c r="F39" s="29"/>
      <c r="G39" s="47"/>
      <c r="H39" s="28"/>
      <c r="I39" s="47"/>
      <c r="J39" s="28"/>
      <c r="K39" s="28"/>
      <c r="L39" s="41">
        <v>45748</v>
      </c>
    </row>
    <row r="40" spans="1:12" ht="27.75" customHeight="1" x14ac:dyDescent="0.25">
      <c r="A40" s="29">
        <v>31</v>
      </c>
      <c r="B40" s="31" t="s">
        <v>37</v>
      </c>
      <c r="C40" s="28"/>
      <c r="D40" s="32"/>
      <c r="E40" s="32"/>
      <c r="F40" s="32"/>
      <c r="G40" s="47"/>
      <c r="H40" s="32"/>
      <c r="I40" s="47"/>
      <c r="J40" s="32"/>
      <c r="K40" s="32"/>
      <c r="L40" s="41">
        <v>45748</v>
      </c>
    </row>
    <row r="41" spans="1:12" x14ac:dyDescent="0.25">
      <c r="A41" s="29">
        <v>32</v>
      </c>
      <c r="B41" s="33" t="s">
        <v>17</v>
      </c>
      <c r="C41" s="34" t="s">
        <v>15</v>
      </c>
      <c r="D41" s="37">
        <v>2796</v>
      </c>
      <c r="E41" s="36">
        <v>4850</v>
      </c>
      <c r="F41" s="35">
        <f>E41*1.2</f>
        <v>5820</v>
      </c>
      <c r="G41" s="48">
        <v>52</v>
      </c>
      <c r="H41" s="35">
        <f t="shared" ref="H41" si="6">G41*F41</f>
        <v>302640</v>
      </c>
      <c r="I41" s="48">
        <v>52</v>
      </c>
      <c r="J41" s="38"/>
      <c r="K41" s="38"/>
      <c r="L41" s="41">
        <v>45748</v>
      </c>
    </row>
    <row r="42" spans="1:12" x14ac:dyDescent="0.25">
      <c r="A42" s="4"/>
      <c r="B42" s="9"/>
      <c r="C42" s="5"/>
      <c r="D42" s="6"/>
      <c r="E42" s="6"/>
      <c r="F42" s="6"/>
      <c r="G42" s="50"/>
      <c r="H42" s="6"/>
      <c r="I42" s="6"/>
      <c r="J42" s="6"/>
      <c r="K42" s="6"/>
      <c r="L42" s="7"/>
    </row>
    <row r="43" spans="1:12" ht="15.75" customHeight="1" x14ac:dyDescent="0.3">
      <c r="A43" s="8"/>
      <c r="B43" s="59"/>
      <c r="C43" s="59"/>
      <c r="D43" s="59"/>
      <c r="E43" s="59"/>
      <c r="F43" s="9"/>
      <c r="G43" s="20"/>
      <c r="H43" s="6"/>
      <c r="I43" s="21"/>
      <c r="J43" s="22"/>
      <c r="K43" s="21"/>
      <c r="L43" s="23"/>
    </row>
    <row r="44" spans="1:12" ht="15" x14ac:dyDescent="0.3">
      <c r="A44" s="10"/>
      <c r="B44" s="60" t="s">
        <v>18</v>
      </c>
      <c r="C44" s="60"/>
      <c r="D44" s="60"/>
      <c r="E44" s="60"/>
      <c r="F44" s="60"/>
      <c r="G44" s="11"/>
      <c r="H44" s="12"/>
      <c r="I44" s="12"/>
      <c r="J44" s="13"/>
      <c r="K44" s="12"/>
      <c r="L44" s="14"/>
    </row>
    <row r="45" spans="1:12" ht="15" x14ac:dyDescent="0.3">
      <c r="A45" s="10"/>
      <c r="B45" s="60" t="s">
        <v>19</v>
      </c>
      <c r="C45" s="60"/>
      <c r="D45" s="60"/>
      <c r="E45" s="60"/>
      <c r="F45" s="60"/>
      <c r="G45" s="11"/>
      <c r="H45" s="12"/>
      <c r="I45" s="12"/>
      <c r="J45" s="13"/>
      <c r="K45" s="12"/>
      <c r="L45" s="14"/>
    </row>
    <row r="46" spans="1:12" ht="19.5" customHeight="1" x14ac:dyDescent="0.3">
      <c r="A46" s="10"/>
      <c r="B46" s="12" t="s">
        <v>20</v>
      </c>
      <c r="C46" s="13"/>
      <c r="D46" s="12"/>
      <c r="E46" s="13"/>
      <c r="F46" s="12"/>
      <c r="G46" s="11"/>
      <c r="H46" s="12"/>
      <c r="I46" s="12"/>
      <c r="J46" s="13"/>
      <c r="K46" s="12"/>
      <c r="L46" s="14"/>
    </row>
    <row r="47" spans="1:12" ht="21.75" customHeight="1" x14ac:dyDescent="0.3">
      <c r="A47" s="10"/>
      <c r="B47" s="12" t="s">
        <v>21</v>
      </c>
      <c r="C47" s="12"/>
      <c r="D47" s="12"/>
      <c r="E47" s="12"/>
      <c r="F47" s="12"/>
      <c r="G47" s="51"/>
      <c r="H47" s="12"/>
      <c r="I47" s="12"/>
      <c r="J47" s="12"/>
      <c r="K47" s="12"/>
      <c r="L47" s="14"/>
    </row>
    <row r="48" spans="1:12" ht="63" customHeight="1" x14ac:dyDescent="0.3">
      <c r="A48" s="10"/>
      <c r="B48" s="58" t="s">
        <v>22</v>
      </c>
      <c r="C48" s="58"/>
      <c r="D48" s="58"/>
      <c r="E48" s="58"/>
      <c r="F48" s="58"/>
      <c r="G48" s="58"/>
      <c r="H48" s="58"/>
      <c r="I48" s="58"/>
      <c r="J48" s="13"/>
      <c r="K48" s="12"/>
      <c r="L48" s="14"/>
    </row>
    <row r="49" spans="1:12" ht="8.25" customHeight="1" x14ac:dyDescent="0.3">
      <c r="A49" s="10"/>
      <c r="B49" s="12"/>
      <c r="C49" s="13"/>
      <c r="D49" s="12"/>
      <c r="E49" s="13"/>
      <c r="F49" s="12"/>
      <c r="G49" s="11"/>
      <c r="H49" s="12"/>
      <c r="I49" s="12"/>
      <c r="J49" s="13"/>
      <c r="K49" s="12"/>
      <c r="L49" s="14"/>
    </row>
  </sheetData>
  <mergeCells count="16">
    <mergeCell ref="K7:K8"/>
    <mergeCell ref="L7:L8"/>
    <mergeCell ref="F7:F8"/>
    <mergeCell ref="G7:G8"/>
    <mergeCell ref="H7:H8"/>
    <mergeCell ref="B48:I48"/>
    <mergeCell ref="B43:E43"/>
    <mergeCell ref="B44:F44"/>
    <mergeCell ref="B45:F45"/>
    <mergeCell ref="K1:M1"/>
    <mergeCell ref="A7:A8"/>
    <mergeCell ref="B7:B8"/>
    <mergeCell ref="C7:C8"/>
    <mergeCell ref="D7:D8"/>
    <mergeCell ref="E7:E8"/>
    <mergeCell ref="I7:J7"/>
  </mergeCells>
  <pageMargins left="0.70866141732283472" right="0.70866141732283472" top="0.74803149606299213" bottom="0.74803149606299213" header="0.31496062992125989" footer="0.31496062992125989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Подготовка КП 32 СМольники</vt:lpstr>
      <vt:lpstr>'Подготовка КП 32 СМольники'!Область_печати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2025-03-19T15:02:12Z</cp:lastPrinted>
  <dcterms:created xsi:type="dcterms:W3CDTF">2014-04-02T04:58:06Z</dcterms:created>
  <dcterms:modified xsi:type="dcterms:W3CDTF">2025-03-24T12:05:53Z</dcterms:modified>
</cp:coreProperties>
</file>